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60" windowHeight="12380"/>
  </bookViews>
  <sheets>
    <sheet name="Inventory Lis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<sst xmlns="http://schemas.openxmlformats.org/spreadsheetml/2006/main" count="118" uniqueCount="67">
  <si>
    <t>TeaTalk Inventory List</t>
  </si>
  <si>
    <t>Stocktaking Date: 9 August 2026</t>
  </si>
  <si>
    <t>Item</t>
  </si>
  <si>
    <t>Quantity</t>
  </si>
  <si>
    <t>Unit</t>
  </si>
  <si>
    <t>Unit Price</t>
  </si>
  <si>
    <t>Total Price</t>
  </si>
  <si>
    <t>Remarks</t>
  </si>
  <si>
    <r>
      <rPr>
        <sz val="10"/>
        <color rgb="FF1F2933"/>
        <rFont val="Times New Roman Regular"/>
        <charset val="134"/>
      </rPr>
      <t xml:space="preserve">Syrup </t>
    </r>
    <r>
      <rPr>
        <sz val="11"/>
        <color theme="1"/>
        <rFont val="宋体-简"/>
        <charset val="134"/>
      </rPr>
      <t>fructose</t>
    </r>
  </si>
  <si>
    <t>boxes</t>
  </si>
  <si>
    <t>Tapioca Pearls</t>
  </si>
  <si>
    <t>TeaTalk  Paper Cups 500cc,1000cc</t>
  </si>
  <si>
    <t>Lychee boba</t>
  </si>
  <si>
    <t>box</t>
  </si>
  <si>
    <t>Assam Tea Bags</t>
  </si>
  <si>
    <t>Jasmine Tea Bags</t>
  </si>
  <si>
    <t>White Peach Oolong Tea</t>
  </si>
  <si>
    <t>Oolong Tea Bags</t>
  </si>
  <si>
    <t>Chestnut Paste</t>
  </si>
  <si>
    <t>10</t>
  </si>
  <si>
    <t>Fruit Jam</t>
  </si>
  <si>
    <t>Coconut jelly</t>
  </si>
  <si>
    <t>Tea Bag Stickers</t>
  </si>
  <si>
    <t>Bags</t>
  </si>
  <si>
    <t>Assorted Powders</t>
  </si>
  <si>
    <t>Quantity to be confirmed</t>
  </si>
  <si>
    <t>Paper Takeaway Bags Afood</t>
  </si>
  <si>
    <t>Pineapple Popping Boba</t>
  </si>
  <si>
    <t>Brown Sugar Syrup</t>
  </si>
  <si>
    <t>Straws</t>
  </si>
  <si>
    <t>July Tea 500cc Paper Cups</t>
  </si>
  <si>
    <t>Milk Tea Takeaway Bags</t>
  </si>
  <si>
    <t>Grape Syrup</t>
  </si>
  <si>
    <t>Taro Powder</t>
  </si>
  <si>
    <t>Tapioca Pearl Cooker</t>
  </si>
  <si>
    <t>pc</t>
  </si>
  <si>
    <t>杯套，原装，万圣节，圣诞节</t>
  </si>
  <si>
    <t>Passion Fruit Syrup</t>
  </si>
  <si>
    <t>Peach Popping Boba</t>
  </si>
  <si>
    <t xml:space="preserve">Lychee Syrup </t>
  </si>
  <si>
    <t>封口膜</t>
  </si>
  <si>
    <t>Watermelon syrup</t>
  </si>
  <si>
    <t>Mango Boba</t>
  </si>
  <si>
    <t>Passion Fruit Boba</t>
  </si>
  <si>
    <t>Vancumm machine+bags</t>
  </si>
  <si>
    <t>番茄膏</t>
  </si>
  <si>
    <t>老干妈</t>
  </si>
  <si>
    <t>Vinegar</t>
  </si>
  <si>
    <t>Paper bages for popcorn chicken</t>
  </si>
  <si>
    <t>Red Bean</t>
  </si>
  <si>
    <t>bags</t>
  </si>
  <si>
    <t>椒盐粉</t>
  </si>
  <si>
    <t>海苔</t>
  </si>
  <si>
    <t>肉松</t>
  </si>
  <si>
    <t>紫薯粉</t>
  </si>
  <si>
    <t>习惯茶</t>
  </si>
  <si>
    <t>抹茶粉</t>
  </si>
  <si>
    <t>各种调料</t>
  </si>
  <si>
    <t>甜辣酱</t>
  </si>
  <si>
    <r>
      <rPr>
        <sz val="10"/>
        <color rgb="FF1F2933"/>
        <rFont val="宋体-简"/>
        <charset val="134"/>
      </rPr>
      <t>红豆沙包</t>
    </r>
    <r>
      <rPr>
        <sz val="12"/>
        <color theme="1"/>
        <rFont val="Times New Roman Regular"/>
        <charset val="134"/>
      </rPr>
      <t>/</t>
    </r>
    <r>
      <rPr>
        <sz val="12"/>
        <color theme="1"/>
        <rFont val="宋体-简"/>
        <charset val="134"/>
      </rPr>
      <t>芋泥包</t>
    </r>
    <r>
      <rPr>
        <sz val="12"/>
        <color theme="1"/>
        <rFont val="Times New Roman Regular"/>
        <charset val="134"/>
      </rPr>
      <t>/</t>
    </r>
    <r>
      <rPr>
        <sz val="12"/>
        <color theme="1"/>
        <rFont val="宋体-简"/>
        <charset val="134"/>
      </rPr>
      <t>奶黄包</t>
    </r>
  </si>
  <si>
    <t>frozen mango slices</t>
  </si>
  <si>
    <t>Ha gau &amp; siumai</t>
  </si>
  <si>
    <t>Steamed soup dumplings</t>
  </si>
  <si>
    <t>Edamane</t>
  </si>
  <si>
    <t>Spring rolls</t>
  </si>
  <si>
    <t>酸梅汤粉</t>
  </si>
  <si>
    <t>金桔柠檬茶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</si>
</sst>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0.##############"/>
    <numFmt numFmtId="179" formatCode="#,##0.##############"/>
  </numFmts>
  <fonts count="33">
    <font>
      <sz val="11"/>
      <name val="Carlito"/>
      <charset val="134"/>
    </font>
    <font>
      <b/>
      <sz val="17"/>
      <color rgb="FFFFFFFF"/>
      <name val="Times New Roman Regular"/>
      <charset val="134"/>
    </font>
    <font>
      <b/>
      <sz val="17"/>
      <color rgb="FFFFFFFF"/>
      <name val="Carlito"/>
      <charset val="134"/>
    </font>
    <font>
      <i/>
      <sz val="11"/>
      <color rgb="FF365F55"/>
      <name val="Times New Roman Regular"/>
      <charset val="134"/>
    </font>
    <font>
      <i/>
      <sz val="11"/>
      <color rgb="FF365F55"/>
      <name val="Carlito"/>
      <charset val="134"/>
    </font>
    <font>
      <sz val="10"/>
      <color rgb="FF1F2933"/>
      <name val="Carlito"/>
      <charset val="134"/>
    </font>
    <font>
      <b/>
      <sz val="11"/>
      <color rgb="FFFFFFFF"/>
      <name val="Times New Roman Regular"/>
      <charset val="134"/>
    </font>
    <font>
      <sz val="10"/>
      <color rgb="FF1F2933"/>
      <name val="Times New Roman Regular"/>
      <charset val="134"/>
    </font>
    <font>
      <b/>
      <sz val="10"/>
      <color rgb="FF1F2933"/>
      <name val="Times New Roman Regular"/>
      <charset val="134"/>
    </font>
    <font>
      <sz val="10"/>
      <color rgb="FF1F2933"/>
      <name val="宋体-简"/>
      <charset val="134"/>
    </font>
    <font>
      <sz val="12"/>
      <name val="Times New Roman Regular"/>
      <charset val="134"/>
    </font>
    <font>
      <sz val="12"/>
      <color theme="1"/>
      <name val="Times New Roman Regular"/>
      <charset val="134"/>
    </font>
    <font>
      <sz val="11"/>
      <color theme="1"/>
      <name val="Calibri"/>
      <charset val="134"/>
    </font>
    <font>
      <sz val="11"/>
      <color rgb="FF0000FF"/>
      <name val="Calibri"/>
      <charset val="134"/>
    </font>
    <font>
      <sz val="11"/>
      <color rgb="FF800080"/>
      <name val="Calibri"/>
      <charset val="134"/>
    </font>
    <font>
      <sz val="11"/>
      <color rgb="FFFF0000"/>
      <name val="Calibri"/>
      <charset val="134"/>
    </font>
    <font>
      <b/>
      <sz val="18"/>
      <color theme="3"/>
      <name val="Calibri"/>
      <charset val="134"/>
    </font>
    <font>
      <i/>
      <sz val="11"/>
      <color rgb="FF7F7F7F"/>
      <name val="Calibri"/>
      <charset val="134"/>
    </font>
    <font>
      <b/>
      <sz val="15"/>
      <color theme="3"/>
      <name val="Calibri"/>
      <charset val="134"/>
    </font>
    <font>
      <b/>
      <sz val="13"/>
      <color theme="3"/>
      <name val="Calibri"/>
      <charset val="134"/>
    </font>
    <font>
      <b/>
      <sz val="11"/>
      <color theme="3"/>
      <name val="Calibri"/>
      <charset val="134"/>
    </font>
    <font>
      <sz val="11"/>
      <color rgb="FF3F3F76"/>
      <name val="Calibri"/>
      <charset val="134"/>
    </font>
    <font>
      <b/>
      <sz val="11"/>
      <color rgb="FF3F3F3F"/>
      <name val="Calibri"/>
      <charset val="134"/>
    </font>
    <font>
      <b/>
      <sz val="11"/>
      <color rgb="FFFA7D00"/>
      <name val="Calibri"/>
      <charset val="134"/>
    </font>
    <font>
      <b/>
      <sz val="11"/>
      <color rgb="FFFFFFFF"/>
      <name val="Calibri"/>
      <charset val="134"/>
    </font>
    <font>
      <sz val="11"/>
      <color rgb="FFFA7D00"/>
      <name val="Calibri"/>
      <charset val="134"/>
    </font>
    <font>
      <b/>
      <sz val="11"/>
      <color theme="1"/>
      <name val="Calibri"/>
      <charset val="134"/>
    </font>
    <font>
      <sz val="11"/>
      <color rgb="FF006100"/>
      <name val="Calibri"/>
      <charset val="134"/>
    </font>
    <font>
      <sz val="11"/>
      <color rgb="FF9C0006"/>
      <name val="Calibri"/>
      <charset val="134"/>
    </font>
    <font>
      <sz val="11"/>
      <color rgb="FF9C6500"/>
      <name val="Calibri"/>
      <charset val="134"/>
    </font>
    <font>
      <sz val="11"/>
      <color theme="0"/>
      <name val="Calibri"/>
      <charset val="134"/>
    </font>
    <font>
      <sz val="11"/>
      <color theme="1"/>
      <name val="宋体-简"/>
      <charset val="134"/>
    </font>
    <font>
      <sz val="12"/>
      <color theme="1"/>
      <name val="宋体-简"/>
      <charset val="134"/>
    </font>
  </fonts>
  <fills count="39">
    <fill>
      <patternFill patternType="none"/>
    </fill>
    <fill>
      <patternFill patternType="gray125"/>
    </fill>
    <fill>
      <patternFill patternType="solid">
        <fgColor rgb="FF1F5A4A"/>
        <bgColor indexed="64"/>
      </patternFill>
    </fill>
    <fill>
      <patternFill patternType="solid">
        <fgColor rgb="FFEAF3EF"/>
        <bgColor indexed="64"/>
      </patternFill>
    </fill>
    <fill>
      <patternFill patternType="solid">
        <fgColor rgb="FF2F766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8F6"/>
        <bgColor indexed="64"/>
      </patternFill>
    </fill>
    <fill>
      <patternFill patternType="solid">
        <fgColor rgb="FFFFF4CC"/>
        <bgColor indexed="64"/>
      </patternFill>
    </fill>
    <fill>
      <patternFill patternType="solid">
        <fgColor theme="4" tint="0.7999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"/>
        <bgColor indexed="64"/>
      </patternFill>
    </fill>
    <fill>
      <patternFill patternType="solid">
        <fgColor theme="5" tint="0.59999"/>
        <bgColor indexed="64"/>
      </patternFill>
    </fill>
    <fill>
      <patternFill patternType="solid">
        <fgColor theme="5" tint="0.3999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8" tint="0.3999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theme="9" tint="0.39998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4" tint="0.39998"/>
      </right>
      <top style="thin">
        <color theme="4" tint="0.39998"/>
      </top>
      <bottom style="thin">
        <color theme="4" tint="0.3999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177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9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10" borderId="6" applyNumberFormat="0" applyAlignment="0" applyProtection="0">
      <alignment vertical="center"/>
    </xf>
    <xf numFmtId="0" fontId="22" fillId="11" borderId="7" applyNumberFormat="0" applyAlignment="0" applyProtection="0">
      <alignment vertical="center"/>
    </xf>
    <xf numFmtId="0" fontId="23" fillId="11" borderId="6" applyNumberFormat="0" applyAlignment="0" applyProtection="0">
      <alignment vertical="center"/>
    </xf>
    <xf numFmtId="0" fontId="24" fillId="12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</cellStyleXfs>
  <cellXfs count="38">
    <xf numFmtId="0" fontId="0" fillId="0" borderId="0" xfId="0"/>
    <xf numFmtId="0" fontId="1" fillId="2" borderId="0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Border="1" applyAlignment="1">
      <alignment horizontal="center" vertical="center"/>
    </xf>
    <xf numFmtId="0" fontId="3" fillId="3" borderId="0" xfId="0" applyNumberFormat="1" applyFont="1" applyFill="1" applyBorder="1" applyAlignment="1">
      <alignment horizontal="center" vertical="center"/>
    </xf>
    <xf numFmtId="0" fontId="4" fillId="3" borderId="0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vertical="center"/>
    </xf>
    <xf numFmtId="0" fontId="6" fillId="4" borderId="0" xfId="0" applyNumberFormat="1" applyFont="1" applyFill="1" applyBorder="1" applyAlignment="1">
      <alignment horizontal="center" vertical="center" wrapText="1"/>
    </xf>
    <xf numFmtId="0" fontId="6" fillId="4" borderId="1" xfId="0" applyNumberFormat="1" applyFont="1" applyFill="1" applyBorder="1" applyAlignment="1">
      <alignment horizontal="center" vertical="center" wrapText="1"/>
    </xf>
    <xf numFmtId="0" fontId="5" fillId="5" borderId="0" xfId="0" applyNumberFormat="1" applyFont="1" applyFill="1" applyBorder="1" applyAlignment="1">
      <alignment vertical="center"/>
    </xf>
    <xf numFmtId="0" fontId="7" fillId="6" borderId="0" xfId="0" applyNumberFormat="1" applyFont="1" applyFill="1" applyBorder="1" applyAlignment="1">
      <alignment horizontal="left" vertical="center" wrapText="1"/>
    </xf>
    <xf numFmtId="178" fontId="7" fillId="6" borderId="0" xfId="0" applyNumberFormat="1" applyFont="1" applyFill="1" applyBorder="1" applyAlignment="1">
      <alignment horizontal="center" vertical="center" wrapText="1"/>
    </xf>
    <xf numFmtId="0" fontId="7" fillId="6" borderId="0" xfId="0" applyNumberFormat="1" applyFont="1" applyFill="1" applyBorder="1" applyAlignment="1">
      <alignment horizontal="center" vertical="center" wrapText="1"/>
    </xf>
    <xf numFmtId="179" fontId="7" fillId="6" borderId="2" xfId="0" applyNumberFormat="1" applyFont="1" applyFill="1" applyBorder="1" applyAlignment="1">
      <alignment horizontal="right" vertical="center" wrapText="1"/>
    </xf>
    <xf numFmtId="179" fontId="7" fillId="6" borderId="1" xfId="0" applyNumberFormat="1" applyFont="1" applyFill="1" applyBorder="1" applyAlignment="1">
      <alignment horizontal="right" vertical="center" wrapText="1"/>
    </xf>
    <xf numFmtId="0" fontId="7" fillId="6" borderId="1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vertical="center" wrapText="1"/>
    </xf>
    <xf numFmtId="179" fontId="5" fillId="0" borderId="0" xfId="0" applyNumberFormat="1" applyFont="1" applyFill="1" applyBorder="1" applyAlignment="1">
      <alignment vertical="center" wrapText="1"/>
    </xf>
    <xf numFmtId="0" fontId="7" fillId="5" borderId="0" xfId="0" applyNumberFormat="1" applyFont="1" applyFill="1" applyBorder="1" applyAlignment="1">
      <alignment horizontal="left" vertical="center" wrapText="1"/>
    </xf>
    <xf numFmtId="178" fontId="7" fillId="5" borderId="0" xfId="0" applyNumberFormat="1" applyFont="1" applyFill="1" applyBorder="1" applyAlignment="1">
      <alignment horizontal="center" vertical="center" wrapText="1"/>
    </xf>
    <xf numFmtId="0" fontId="7" fillId="5" borderId="0" xfId="0" applyNumberFormat="1" applyFont="1" applyFill="1" applyBorder="1" applyAlignment="1">
      <alignment horizontal="center" vertical="center" wrapText="1"/>
    </xf>
    <xf numFmtId="179" fontId="7" fillId="5" borderId="0" xfId="0" applyNumberFormat="1" applyFont="1" applyFill="1" applyBorder="1" applyAlignment="1">
      <alignment horizontal="right" vertical="center" wrapText="1"/>
    </xf>
    <xf numFmtId="179" fontId="7" fillId="5" borderId="1" xfId="0" applyNumberFormat="1" applyFont="1" applyFill="1" applyBorder="1" applyAlignment="1">
      <alignment horizontal="right" vertical="center" wrapText="1"/>
    </xf>
    <xf numFmtId="0" fontId="7" fillId="5" borderId="1" xfId="0" applyNumberFormat="1" applyFont="1" applyFill="1" applyBorder="1" applyAlignment="1">
      <alignment horizontal="center" vertical="center" wrapText="1"/>
    </xf>
    <xf numFmtId="179" fontId="7" fillId="6" borderId="0" xfId="0" applyNumberFormat="1" applyFont="1" applyFill="1" applyBorder="1" applyAlignment="1">
      <alignment horizontal="right" vertical="center" wrapText="1"/>
    </xf>
    <xf numFmtId="0" fontId="7" fillId="7" borderId="0" xfId="0" applyNumberFormat="1" applyFont="1" applyFill="1" applyBorder="1" applyAlignment="1">
      <alignment horizontal="left" vertical="center" wrapText="1"/>
    </xf>
    <xf numFmtId="178" fontId="7" fillId="7" borderId="0" xfId="0" applyNumberFormat="1" applyFont="1" applyFill="1" applyBorder="1" applyAlignment="1">
      <alignment horizontal="center" vertical="center" wrapText="1"/>
    </xf>
    <xf numFmtId="0" fontId="7" fillId="7" borderId="0" xfId="0" applyNumberFormat="1" applyFont="1" applyFill="1" applyBorder="1" applyAlignment="1">
      <alignment horizontal="center" vertical="center" wrapText="1"/>
    </xf>
    <xf numFmtId="179" fontId="7" fillId="7" borderId="0" xfId="0" applyNumberFormat="1" applyFont="1" applyFill="1" applyBorder="1" applyAlignment="1">
      <alignment horizontal="right" vertical="center" wrapText="1"/>
    </xf>
    <xf numFmtId="179" fontId="7" fillId="7" borderId="1" xfId="0" applyNumberFormat="1" applyFont="1" applyFill="1" applyBorder="1" applyAlignment="1">
      <alignment horizontal="right" vertical="center" wrapText="1"/>
    </xf>
    <xf numFmtId="0" fontId="7" fillId="7" borderId="1" xfId="0" applyNumberFormat="1" applyFont="1" applyFill="1" applyBorder="1" applyAlignment="1">
      <alignment horizontal="center" vertical="center" wrapText="1"/>
    </xf>
    <xf numFmtId="179" fontId="7" fillId="5" borderId="2" xfId="0" applyNumberFormat="1" applyFont="1" applyFill="1" applyBorder="1" applyAlignment="1">
      <alignment horizontal="right" vertical="center" wrapText="1"/>
    </xf>
    <xf numFmtId="179" fontId="8" fillId="6" borderId="0" xfId="0" applyNumberFormat="1" applyFont="1" applyFill="1" applyBorder="1" applyAlignment="1">
      <alignment horizontal="right" vertical="center" wrapText="1"/>
    </xf>
    <xf numFmtId="0" fontId="9" fillId="5" borderId="0" xfId="0" applyNumberFormat="1" applyFont="1" applyFill="1" applyBorder="1" applyAlignment="1">
      <alignment horizontal="left" vertical="center" wrapText="1"/>
    </xf>
    <xf numFmtId="0" fontId="9" fillId="6" borderId="0" xfId="0" applyNumberFormat="1" applyFont="1" applyFill="1" applyBorder="1" applyAlignment="1">
      <alignment horizontal="left" vertical="center" wrapText="1"/>
    </xf>
    <xf numFmtId="0" fontId="10" fillId="0" borderId="0" xfId="0" applyNumberFormat="1" applyFont="1" applyFill="1" applyBorder="1" applyAlignment="1">
      <alignment vertical="center" wrapText="1"/>
    </xf>
    <xf numFmtId="0" fontId="10" fillId="0" borderId="0" xfId="0" applyNumberFormat="1" applyFont="1" applyFill="1" applyBorder="1" applyAlignment="1">
      <alignment horizontal="center" vertical="center" wrapText="1"/>
    </xf>
    <xf numFmtId="0" fontId="11" fillId="8" borderId="1" xfId="0" applyNumberFormat="1" applyFont="1" applyFill="1" applyBorder="1" applyAlignment="1">
      <alignment vertical="center" wrapText="1"/>
    </xf>
    <xf numFmtId="0" fontId="11" fillId="0" borderId="1" xfId="0" applyNumberFormat="1" applyFont="1" applyBorder="1" applyAlignment="1">
      <alignment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21">
    <dxf>
      <font>
        <name val="Times New Roman Regular"/>
        <scheme val="none"/>
        <sz val="12"/>
      </font>
    </dxf>
    <dxf>
      <font>
        <name val="Times New Roman Regular"/>
        <scheme val="none"/>
        <sz val="12"/>
      </font>
    </dxf>
    <dxf>
      <font>
        <name val="Times New Roman Regular"/>
        <scheme val="none"/>
        <sz val="12"/>
      </font>
    </dxf>
    <dxf>
      <font>
        <name val="Times New Roman Regular"/>
        <scheme val="none"/>
        <sz val="12"/>
      </font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0"/>
      <tableStyleElement type="headerRow" dxfId="9"/>
      <tableStyleElement type="totalRow" dxfId="8"/>
      <tableStyleElement type="firstColumn" dxfId="7"/>
      <tableStyleElement type="lastColumn" dxfId="6"/>
      <tableStyleElement type="firstRowStripe" dxfId="5"/>
      <tableStyleElement type="firstColumnStripe" dxfId="4"/>
    </tableStyle>
    <tableStyle name="PivotStylePreset2_Accent1" table="0" count="10" xr9:uid="{267968C8-6FFD-4C36-ACC1-9EA1FD1885CA}">
      <tableStyleElement type="headerRow" dxfId="20"/>
      <tableStyleElement type="totalRow" dxfId="19"/>
      <tableStyleElement type="firstRowStripe" dxfId="18"/>
      <tableStyleElement type="firstColumnStripe" dxfId="17"/>
      <tableStyleElement type="firstSubtotalRow" dxfId="16"/>
      <tableStyleElement type="secondSubtotalRow" dxfId="15"/>
      <tableStyleElement type="firstRowSubheading" dxfId="14"/>
      <tableStyleElement type="secondRowSubheading" dxfId="13"/>
      <tableStyleElement type="pageFieldLabels" dxfId="12"/>
      <tableStyleElement type="pageFieldValues" dxfId="11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TeaTalkInventoryTable" displayName="TeaTalkInventoryTable" ref="A4:D65" totalsRowShown="0">
  <tableColumns count="4">
    <tableColumn id="1" name="Item" dataDxfId="0"/>
    <tableColumn id="2" name="Quantity" dataDxfId="1"/>
    <tableColumn id="3" name="Unit" dataDxfId="2"/>
    <tableColumn id="4" name="Unit Price" dataDxfId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5"/>
  <sheetViews>
    <sheetView tabSelected="1" topLeftCell="A9" workbookViewId="0">
      <selection activeCell="F19" sqref="F19:F54"/>
    </sheetView>
  </sheetViews>
  <sheetFormatPr defaultColWidth="9" defaultRowHeight="16.8" outlineLevelCol="7"/>
  <cols>
    <col min="1" max="1" width="37" customWidth="1"/>
    <col min="2" max="2" width="13" customWidth="1"/>
    <col min="3" max="3" width="14" customWidth="1"/>
    <col min="4" max="5" width="22" customWidth="1"/>
    <col min="6" max="6" width="14" customWidth="1"/>
    <col min="7" max="7" width="4" customWidth="1"/>
    <col min="8" max="8" width="19" customWidth="1"/>
  </cols>
  <sheetData>
    <row r="1" ht="34" customHeight="1" spans="1:8">
      <c r="A1" s="1" t="s">
        <v>0</v>
      </c>
      <c r="B1" s="1"/>
      <c r="C1" s="1"/>
      <c r="D1" s="1"/>
      <c r="E1" s="2"/>
      <c r="F1" s="2"/>
      <c r="G1" s="2"/>
      <c r="H1" s="2"/>
    </row>
    <row r="2" ht="25" customHeight="1" spans="1:8">
      <c r="A2" s="3" t="s">
        <v>1</v>
      </c>
      <c r="B2" s="3"/>
      <c r="C2" s="3"/>
      <c r="D2" s="3"/>
      <c r="E2" s="4"/>
      <c r="F2" s="4"/>
      <c r="G2" s="4"/>
      <c r="H2" s="4"/>
    </row>
    <row r="3" ht="9" customHeight="1" spans="1:8">
      <c r="A3" s="5"/>
      <c r="B3" s="5"/>
      <c r="C3" s="5"/>
      <c r="D3" s="5"/>
      <c r="E3" s="5"/>
      <c r="F3" s="5"/>
      <c r="G3" s="5"/>
      <c r="H3" s="5"/>
    </row>
    <row r="4" ht="28" customHeight="1" spans="1:8">
      <c r="A4" s="6" t="s">
        <v>2</v>
      </c>
      <c r="B4" s="6" t="s">
        <v>3</v>
      </c>
      <c r="C4" s="6" t="s">
        <v>4</v>
      </c>
      <c r="D4" s="6" t="s">
        <v>5</v>
      </c>
      <c r="E4" s="7" t="s">
        <v>6</v>
      </c>
      <c r="F4" s="7" t="s">
        <v>7</v>
      </c>
      <c r="G4" s="8"/>
      <c r="H4" s="8"/>
    </row>
    <row r="5" ht="22" customHeight="1" spans="1:8">
      <c r="A5" s="9" t="s">
        <v>8</v>
      </c>
      <c r="B5" s="10">
        <v>7</v>
      </c>
      <c r="C5" s="11" t="s">
        <v>9</v>
      </c>
      <c r="D5" s="12">
        <v>1760</v>
      </c>
      <c r="E5" s="13">
        <f>D5*B5</f>
        <v>12320</v>
      </c>
      <c r="F5" s="14"/>
      <c r="G5" s="15"/>
      <c r="H5" s="16"/>
    </row>
    <row r="6" ht="22" customHeight="1" spans="1:8">
      <c r="A6" s="17" t="s">
        <v>10</v>
      </c>
      <c r="B6" s="18">
        <v>4</v>
      </c>
      <c r="C6" s="19" t="s">
        <v>9</v>
      </c>
      <c r="D6" s="20">
        <f>750</f>
        <v>750</v>
      </c>
      <c r="E6" s="21">
        <f>750*B6</f>
        <v>3000</v>
      </c>
      <c r="F6" s="22"/>
      <c r="G6" s="15"/>
      <c r="H6" s="16"/>
    </row>
    <row r="7" ht="32" customHeight="1" spans="1:8">
      <c r="A7" s="9" t="s">
        <v>11</v>
      </c>
      <c r="B7" s="10">
        <v>17</v>
      </c>
      <c r="C7" s="11" t="s">
        <v>9</v>
      </c>
      <c r="D7" s="23">
        <v>900</v>
      </c>
      <c r="E7" s="13">
        <f>900*B7</f>
        <v>15300</v>
      </c>
      <c r="F7" s="14"/>
      <c r="G7" s="15"/>
      <c r="H7" s="16"/>
    </row>
    <row r="8" ht="22" customHeight="1" spans="1:8">
      <c r="A8" s="17" t="s">
        <v>12</v>
      </c>
      <c r="B8" s="18">
        <v>1.5</v>
      </c>
      <c r="C8" s="19" t="s">
        <v>13</v>
      </c>
      <c r="D8" s="20">
        <v>1320</v>
      </c>
      <c r="E8" s="21">
        <f>D8*B8</f>
        <v>1980</v>
      </c>
      <c r="F8" s="22"/>
      <c r="G8" s="15"/>
      <c r="H8" s="16"/>
    </row>
    <row r="9" ht="22" customHeight="1" spans="1:8">
      <c r="A9" s="9" t="s">
        <v>14</v>
      </c>
      <c r="B9" s="10">
        <v>4</v>
      </c>
      <c r="C9" s="11" t="s">
        <v>9</v>
      </c>
      <c r="D9" s="23">
        <v>1050</v>
      </c>
      <c r="E9" s="13">
        <f>D9*B9</f>
        <v>4200</v>
      </c>
      <c r="F9" s="14"/>
      <c r="G9" s="15"/>
      <c r="H9" s="16"/>
    </row>
    <row r="10" ht="22" customHeight="1" spans="1:8">
      <c r="A10" s="17" t="s">
        <v>15</v>
      </c>
      <c r="B10" s="18">
        <v>12</v>
      </c>
      <c r="C10" s="19" t="s">
        <v>9</v>
      </c>
      <c r="D10" s="20">
        <v>1350</v>
      </c>
      <c r="E10" s="21">
        <f>1350*B10</f>
        <v>16200</v>
      </c>
      <c r="F10" s="22"/>
      <c r="G10" s="15"/>
      <c r="H10" s="16"/>
    </row>
    <row r="11" ht="22" customHeight="1" spans="1:8">
      <c r="A11" s="24" t="s">
        <v>16</v>
      </c>
      <c r="B11" s="25">
        <v>2</v>
      </c>
      <c r="C11" s="26" t="s">
        <v>9</v>
      </c>
      <c r="D11" s="27">
        <v>1890</v>
      </c>
      <c r="E11" s="28">
        <f>D11*B11</f>
        <v>3780</v>
      </c>
      <c r="F11" s="29"/>
      <c r="G11" s="15"/>
      <c r="H11" s="16"/>
    </row>
    <row r="12" ht="22" customHeight="1" spans="1:8">
      <c r="A12" s="17" t="s">
        <v>17</v>
      </c>
      <c r="B12" s="18">
        <v>3</v>
      </c>
      <c r="C12" s="19" t="s">
        <v>9</v>
      </c>
      <c r="D12" s="20">
        <v>1890</v>
      </c>
      <c r="E12" s="21">
        <f>B12*D12</f>
        <v>5670</v>
      </c>
      <c r="F12" s="22"/>
      <c r="G12" s="15"/>
      <c r="H12" s="16"/>
    </row>
    <row r="13" ht="22" customHeight="1" spans="1:8">
      <c r="A13" s="9" t="s">
        <v>18</v>
      </c>
      <c r="B13" s="10">
        <v>1</v>
      </c>
      <c r="C13" s="11" t="s">
        <v>9</v>
      </c>
      <c r="D13" s="23" t="s">
        <v>19</v>
      </c>
      <c r="E13" s="13" t="s">
        <v>19</v>
      </c>
      <c r="F13" s="14"/>
      <c r="G13" s="15"/>
      <c r="H13" s="16"/>
    </row>
    <row r="14" ht="22" customHeight="1" spans="1:8">
      <c r="A14" s="17" t="s">
        <v>20</v>
      </c>
      <c r="B14" s="18">
        <v>4</v>
      </c>
      <c r="C14" s="19" t="s">
        <v>9</v>
      </c>
      <c r="D14" s="20" t="s">
        <v>19</v>
      </c>
      <c r="E14" s="21" t="s">
        <v>19</v>
      </c>
      <c r="F14" s="22"/>
      <c r="G14" s="15"/>
      <c r="H14" s="16">
        <f>SUM(E5:E44)</f>
        <v>111082.833333333</v>
      </c>
    </row>
    <row r="15" ht="22" customHeight="1" spans="1:8">
      <c r="A15" s="9" t="s">
        <v>21</v>
      </c>
      <c r="B15" s="10">
        <v>3.5</v>
      </c>
      <c r="C15" s="11" t="s">
        <v>9</v>
      </c>
      <c r="D15" s="23">
        <v>1350</v>
      </c>
      <c r="E15" s="13">
        <f>B15*D15</f>
        <v>4725</v>
      </c>
      <c r="F15" s="14"/>
      <c r="G15" s="15"/>
      <c r="H15" s="16"/>
    </row>
    <row r="16" ht="22" customHeight="1" spans="1:8">
      <c r="A16" s="17" t="s">
        <v>22</v>
      </c>
      <c r="B16" s="18">
        <v>3</v>
      </c>
      <c r="C16" s="19" t="s">
        <v>9</v>
      </c>
      <c r="D16" s="20">
        <v>400</v>
      </c>
      <c r="E16" s="21">
        <f>B16*D16</f>
        <v>1200</v>
      </c>
      <c r="F16" s="22"/>
      <c r="G16" s="15"/>
      <c r="H16" s="16"/>
    </row>
    <row r="17" ht="22" customHeight="1" spans="1:8">
      <c r="A17" s="9" t="s">
        <v>23</v>
      </c>
      <c r="B17" s="10">
        <v>10</v>
      </c>
      <c r="C17" s="11" t="s">
        <v>9</v>
      </c>
      <c r="D17" s="23">
        <v>800</v>
      </c>
      <c r="E17" s="13">
        <f>D17*B17</f>
        <v>8000</v>
      </c>
      <c r="F17" s="14"/>
      <c r="G17" s="15"/>
      <c r="H17" s="16"/>
    </row>
    <row r="18" ht="32" customHeight="1" spans="1:8">
      <c r="A18" s="24" t="s">
        <v>24</v>
      </c>
      <c r="B18" s="25"/>
      <c r="C18" s="26" t="s">
        <v>19</v>
      </c>
      <c r="D18" s="27" t="s">
        <v>25</v>
      </c>
      <c r="E18" s="28" t="s">
        <v>25</v>
      </c>
      <c r="F18" s="29"/>
      <c r="G18" s="15"/>
      <c r="H18" s="16"/>
    </row>
    <row r="19" ht="22" customHeight="1" spans="1:8">
      <c r="A19" s="9" t="s">
        <v>26</v>
      </c>
      <c r="B19" s="10">
        <v>2</v>
      </c>
      <c r="C19" s="11" t="s">
        <v>9</v>
      </c>
      <c r="D19" s="23"/>
      <c r="E19" s="13" t="s">
        <v>19</v>
      </c>
      <c r="F19" s="14"/>
      <c r="G19" s="15"/>
      <c r="H19" s="16"/>
    </row>
    <row r="20" ht="22" customHeight="1" spans="1:8">
      <c r="A20" s="17" t="s">
        <v>27</v>
      </c>
      <c r="B20" s="18">
        <v>3.75</v>
      </c>
      <c r="C20" s="19" t="s">
        <v>9</v>
      </c>
      <c r="D20" s="20">
        <v>1320</v>
      </c>
      <c r="E20" s="21">
        <f t="shared" ref="E20:E25" si="0">D20*B20</f>
        <v>4950</v>
      </c>
      <c r="F20" s="22"/>
      <c r="G20" s="15"/>
      <c r="H20" s="16"/>
    </row>
    <row r="21" ht="22" customHeight="1" spans="1:8">
      <c r="A21" s="9" t="s">
        <v>28</v>
      </c>
      <c r="B21" s="10">
        <v>2.75</v>
      </c>
      <c r="C21" s="11" t="s">
        <v>9</v>
      </c>
      <c r="D21" s="12">
        <v>1870</v>
      </c>
      <c r="E21" s="13">
        <f t="shared" si="0"/>
        <v>5142.5</v>
      </c>
      <c r="F21" s="14"/>
      <c r="G21" s="15"/>
      <c r="H21" s="16"/>
    </row>
    <row r="22" ht="22" customHeight="1" spans="1:8">
      <c r="A22" s="17" t="s">
        <v>29</v>
      </c>
      <c r="B22" s="18">
        <v>2</v>
      </c>
      <c r="C22" s="19" t="s">
        <v>9</v>
      </c>
      <c r="D22" s="30">
        <v>650</v>
      </c>
      <c r="E22" s="21">
        <f t="shared" si="0"/>
        <v>1300</v>
      </c>
      <c r="F22" s="22"/>
      <c r="G22" s="15"/>
      <c r="H22" s="16"/>
    </row>
    <row r="23" ht="22" customHeight="1" spans="1:8">
      <c r="A23" s="9" t="s">
        <v>30</v>
      </c>
      <c r="B23" s="10">
        <v>10</v>
      </c>
      <c r="C23" s="11" t="s">
        <v>9</v>
      </c>
      <c r="D23" s="31">
        <v>750</v>
      </c>
      <c r="E23" s="13">
        <f t="shared" si="0"/>
        <v>7500</v>
      </c>
      <c r="F23" s="14"/>
      <c r="G23" s="15"/>
      <c r="H23" s="16"/>
    </row>
    <row r="24" ht="22" customHeight="1" spans="1:8">
      <c r="A24" s="17" t="s">
        <v>31</v>
      </c>
      <c r="B24" s="18">
        <v>6</v>
      </c>
      <c r="C24" s="19" t="s">
        <v>9</v>
      </c>
      <c r="D24" s="20">
        <v>800</v>
      </c>
      <c r="E24" s="21">
        <f t="shared" si="0"/>
        <v>4800</v>
      </c>
      <c r="F24" s="22"/>
      <c r="G24" s="15"/>
      <c r="H24" s="16"/>
    </row>
    <row r="25" ht="22" customHeight="1" spans="1:8">
      <c r="A25" s="9" t="s">
        <v>32</v>
      </c>
      <c r="B25" s="10">
        <v>1</v>
      </c>
      <c r="C25" s="11" t="s">
        <v>9</v>
      </c>
      <c r="D25" s="12">
        <v>1620</v>
      </c>
      <c r="E25" s="13">
        <f t="shared" si="0"/>
        <v>1620</v>
      </c>
      <c r="F25" s="14"/>
      <c r="G25" s="15"/>
      <c r="H25" s="16"/>
    </row>
    <row r="26" ht="22" customHeight="1" spans="1:8">
      <c r="A26" s="17" t="s">
        <v>33</v>
      </c>
      <c r="B26" s="18">
        <v>1</v>
      </c>
      <c r="C26" s="19" t="s">
        <v>9</v>
      </c>
      <c r="D26" s="20">
        <v>2500</v>
      </c>
      <c r="E26" s="21">
        <v>2500</v>
      </c>
      <c r="F26" s="22"/>
      <c r="G26" s="15"/>
      <c r="H26" s="16"/>
    </row>
    <row r="27" ht="22" customHeight="1" spans="1:8">
      <c r="A27" s="9" t="s">
        <v>34</v>
      </c>
      <c r="B27" s="10">
        <v>1</v>
      </c>
      <c r="C27" s="11" t="s">
        <v>35</v>
      </c>
      <c r="D27" s="23"/>
      <c r="E27" s="13"/>
      <c r="F27" s="14"/>
      <c r="G27" s="15"/>
      <c r="H27" s="16"/>
    </row>
    <row r="28" ht="32" customHeight="1" spans="1:8">
      <c r="A28" s="32" t="s">
        <v>36</v>
      </c>
      <c r="B28" s="18">
        <v>3</v>
      </c>
      <c r="C28" s="19" t="s">
        <v>9</v>
      </c>
      <c r="D28" s="20">
        <v>400</v>
      </c>
      <c r="E28" s="21">
        <f>D28*B28</f>
        <v>1200</v>
      </c>
      <c r="F28" s="22"/>
      <c r="G28" s="15"/>
      <c r="H28" s="16"/>
    </row>
    <row r="29" ht="22" customHeight="1" spans="1:8">
      <c r="A29" s="9" t="s">
        <v>37</v>
      </c>
      <c r="B29" s="10">
        <v>2</v>
      </c>
      <c r="C29" s="11" t="s">
        <v>9</v>
      </c>
      <c r="D29" s="23"/>
      <c r="E29" s="13"/>
      <c r="F29" s="14"/>
      <c r="G29" s="15"/>
      <c r="H29" s="16"/>
    </row>
    <row r="30" ht="22" customHeight="1" spans="1:8">
      <c r="A30" s="17" t="s">
        <v>38</v>
      </c>
      <c r="B30" s="18">
        <v>2</v>
      </c>
      <c r="C30" s="19" t="s">
        <v>9</v>
      </c>
      <c r="D30" s="20">
        <v>401</v>
      </c>
      <c r="E30" s="21">
        <f>D30*B30</f>
        <v>802</v>
      </c>
      <c r="F30" s="22"/>
      <c r="G30" s="15"/>
      <c r="H30" s="16"/>
    </row>
    <row r="31" ht="22" customHeight="1" spans="1:8">
      <c r="A31" s="9" t="s">
        <v>39</v>
      </c>
      <c r="B31" s="10"/>
      <c r="C31" s="11"/>
      <c r="D31" s="23"/>
      <c r="E31" s="13"/>
      <c r="F31" s="14"/>
      <c r="G31" s="15"/>
      <c r="H31" s="16"/>
    </row>
    <row r="32" ht="22" customHeight="1" spans="1:8">
      <c r="A32" s="32" t="s">
        <v>40</v>
      </c>
      <c r="B32" s="18">
        <v>3</v>
      </c>
      <c r="C32" s="19" t="s">
        <v>9</v>
      </c>
      <c r="D32" s="20"/>
      <c r="E32" s="21">
        <f>D32*B32</f>
        <v>0</v>
      </c>
      <c r="F32" s="22"/>
      <c r="G32" s="15"/>
      <c r="H32" s="16"/>
    </row>
    <row r="33" ht="22" customHeight="1" spans="1:8">
      <c r="A33" s="9" t="s">
        <v>41</v>
      </c>
      <c r="B33" s="10">
        <f>1+(5/6)</f>
        <v>1.83333333333333</v>
      </c>
      <c r="C33" s="11" t="s">
        <v>9</v>
      </c>
      <c r="D33" s="23">
        <v>1000</v>
      </c>
      <c r="E33" s="13">
        <f>D33*B33</f>
        <v>1833.33333333333</v>
      </c>
      <c r="F33" s="14"/>
      <c r="G33" s="15"/>
      <c r="H33" s="16"/>
    </row>
    <row r="34" ht="22" customHeight="1" spans="1:8">
      <c r="A34" s="17" t="s">
        <v>42</v>
      </c>
      <c r="B34" s="18">
        <v>1.25</v>
      </c>
      <c r="C34" s="19" t="s">
        <v>9</v>
      </c>
      <c r="D34" s="20">
        <v>1320</v>
      </c>
      <c r="E34" s="21">
        <f>D34*B34</f>
        <v>1650</v>
      </c>
      <c r="F34" s="22"/>
      <c r="G34" s="15"/>
      <c r="H34" s="16"/>
    </row>
    <row r="35" ht="22" customHeight="1" spans="1:8">
      <c r="A35" s="9" t="s">
        <v>43</v>
      </c>
      <c r="B35" s="10">
        <v>0.75</v>
      </c>
      <c r="C35" s="11" t="s">
        <v>9</v>
      </c>
      <c r="D35" s="23">
        <v>1320</v>
      </c>
      <c r="E35" s="13">
        <f>D35*B35</f>
        <v>990</v>
      </c>
      <c r="F35" s="14"/>
      <c r="G35" s="15"/>
      <c r="H35" s="16"/>
    </row>
    <row r="36" ht="32" customHeight="1" spans="1:8">
      <c r="A36" s="17" t="s">
        <v>44</v>
      </c>
      <c r="B36" s="18"/>
      <c r="C36" s="19"/>
      <c r="D36" s="20"/>
      <c r="E36" s="21"/>
      <c r="F36" s="22"/>
      <c r="G36" s="15"/>
      <c r="H36" s="16"/>
    </row>
    <row r="37" ht="22" customHeight="1" spans="1:8">
      <c r="A37" s="33" t="s">
        <v>45</v>
      </c>
      <c r="B37" s="10">
        <v>8</v>
      </c>
      <c r="C37" s="11" t="s">
        <v>9</v>
      </c>
      <c r="D37" s="23"/>
      <c r="E37" s="13"/>
      <c r="F37" s="14"/>
      <c r="G37" s="15"/>
      <c r="H37" s="16"/>
    </row>
    <row r="38" ht="22" customHeight="1" spans="1:8">
      <c r="A38" s="32" t="s">
        <v>46</v>
      </c>
      <c r="B38" s="18">
        <v>4</v>
      </c>
      <c r="C38" s="19" t="s">
        <v>9</v>
      </c>
      <c r="D38" s="20"/>
      <c r="E38" s="21"/>
      <c r="F38" s="22"/>
      <c r="G38" s="15"/>
      <c r="H38" s="16"/>
    </row>
    <row r="39" ht="22" customHeight="1" spans="1:8">
      <c r="A39" s="9" t="s">
        <v>47</v>
      </c>
      <c r="B39" s="10">
        <v>1</v>
      </c>
      <c r="C39" s="11" t="s">
        <v>9</v>
      </c>
      <c r="D39" s="23"/>
      <c r="E39" s="13"/>
      <c r="F39" s="14"/>
      <c r="G39" s="15"/>
      <c r="H39" s="16"/>
    </row>
    <row r="40" ht="32" customHeight="1" spans="1:8">
      <c r="A40" s="17" t="s">
        <v>48</v>
      </c>
      <c r="B40" s="18">
        <v>1</v>
      </c>
      <c r="C40" s="19" t="s">
        <v>9</v>
      </c>
      <c r="D40" s="20"/>
      <c r="E40" s="21"/>
      <c r="F40" s="22"/>
      <c r="G40" s="15"/>
      <c r="H40" s="16"/>
    </row>
    <row r="41" ht="22" customHeight="1" spans="1:8">
      <c r="A41" s="9" t="s">
        <v>49</v>
      </c>
      <c r="B41" s="10">
        <v>4</v>
      </c>
      <c r="C41" s="11" t="s">
        <v>50</v>
      </c>
      <c r="D41" s="23">
        <v>80</v>
      </c>
      <c r="E41" s="13">
        <v>320</v>
      </c>
      <c r="F41" s="14"/>
      <c r="G41" s="15"/>
      <c r="H41" s="16"/>
    </row>
    <row r="42" ht="22" customHeight="1" spans="1:8">
      <c r="A42" s="32" t="s">
        <v>51</v>
      </c>
      <c r="B42" s="18">
        <v>1</v>
      </c>
      <c r="C42" s="19" t="s">
        <v>50</v>
      </c>
      <c r="D42" s="20">
        <v>100</v>
      </c>
      <c r="E42" s="21">
        <v>100</v>
      </c>
      <c r="F42" s="22"/>
      <c r="G42" s="15"/>
      <c r="H42" s="16"/>
    </row>
    <row r="43" ht="22" customHeight="1" spans="1:8">
      <c r="A43" s="33" t="s">
        <v>52</v>
      </c>
      <c r="B43" s="10"/>
      <c r="C43" s="11" t="s">
        <v>50</v>
      </c>
      <c r="D43" s="23"/>
      <c r="E43" s="13"/>
      <c r="F43" s="14"/>
      <c r="G43" s="15"/>
      <c r="H43" s="16"/>
    </row>
    <row r="44" ht="22" customHeight="1" spans="1:8">
      <c r="A44" s="32" t="s">
        <v>53</v>
      </c>
      <c r="B44" s="18"/>
      <c r="C44" s="19" t="s">
        <v>50</v>
      </c>
      <c r="D44" s="20"/>
      <c r="E44" s="21"/>
      <c r="F44" s="22"/>
      <c r="G44" s="15"/>
      <c r="H44" s="16"/>
    </row>
    <row r="45" ht="22" customHeight="1" spans="1:8">
      <c r="A45" s="33" t="s">
        <v>54</v>
      </c>
      <c r="B45" s="10"/>
      <c r="C45" s="11" t="s">
        <v>50</v>
      </c>
      <c r="D45" s="23"/>
      <c r="E45" s="13"/>
      <c r="F45" s="14"/>
      <c r="G45" s="15"/>
      <c r="H45" s="16"/>
    </row>
    <row r="46" ht="22" customHeight="1" spans="1:8">
      <c r="A46" s="32" t="s">
        <v>55</v>
      </c>
      <c r="B46" s="18"/>
      <c r="C46" s="19" t="s">
        <v>50</v>
      </c>
      <c r="D46" s="20"/>
      <c r="E46" s="21"/>
      <c r="F46" s="22"/>
      <c r="G46" s="15"/>
      <c r="H46" s="16"/>
    </row>
    <row r="47" ht="22" customHeight="1" spans="1:8">
      <c r="A47" s="33" t="s">
        <v>56</v>
      </c>
      <c r="B47" s="10"/>
      <c r="C47" s="11" t="s">
        <v>50</v>
      </c>
      <c r="D47" s="23"/>
      <c r="E47" s="13"/>
      <c r="F47" s="14"/>
      <c r="G47" s="15"/>
      <c r="H47" s="16"/>
    </row>
    <row r="48" ht="22" customHeight="1" spans="1:8">
      <c r="A48" s="32" t="s">
        <v>57</v>
      </c>
      <c r="B48" s="18"/>
      <c r="C48" s="19" t="s">
        <v>50</v>
      </c>
      <c r="D48" s="20"/>
      <c r="E48" s="21"/>
      <c r="F48" s="22"/>
      <c r="G48" s="15"/>
      <c r="H48" s="16"/>
    </row>
    <row r="49" ht="22" customHeight="1" spans="1:8">
      <c r="A49" s="33" t="s">
        <v>58</v>
      </c>
      <c r="B49" s="10"/>
      <c r="C49" s="11" t="s">
        <v>50</v>
      </c>
      <c r="D49" s="23"/>
      <c r="E49" s="13"/>
      <c r="F49" s="14"/>
      <c r="G49" s="15"/>
      <c r="H49" s="16"/>
    </row>
    <row r="50" ht="32" customHeight="1" spans="1:8">
      <c r="A50" s="32" t="s">
        <v>59</v>
      </c>
      <c r="B50" s="18"/>
      <c r="C50" s="19" t="s">
        <v>50</v>
      </c>
      <c r="D50" s="20"/>
      <c r="E50" s="21"/>
      <c r="F50" s="22"/>
      <c r="G50" s="15"/>
      <c r="H50" s="16"/>
    </row>
    <row r="51" ht="22" customHeight="1" spans="1:8">
      <c r="A51" s="9" t="s">
        <v>60</v>
      </c>
      <c r="B51" s="10"/>
      <c r="C51" s="11" t="s">
        <v>50</v>
      </c>
      <c r="D51" s="23"/>
      <c r="E51" s="13"/>
      <c r="F51" s="14"/>
      <c r="G51" s="15"/>
      <c r="H51" s="16"/>
    </row>
    <row r="52" ht="32" customHeight="1" spans="1:8">
      <c r="A52" s="17" t="s">
        <v>61</v>
      </c>
      <c r="B52" s="18"/>
      <c r="C52" s="19" t="s">
        <v>50</v>
      </c>
      <c r="D52" s="20"/>
      <c r="E52" s="21"/>
      <c r="F52" s="22"/>
      <c r="G52" s="15"/>
      <c r="H52" s="16"/>
    </row>
    <row r="53" ht="32" customHeight="1" spans="1:8">
      <c r="A53" s="9" t="s">
        <v>62</v>
      </c>
      <c r="B53" s="10"/>
      <c r="C53" s="11" t="s">
        <v>50</v>
      </c>
      <c r="D53" s="23"/>
      <c r="E53" s="13"/>
      <c r="F53" s="14"/>
      <c r="G53" s="15"/>
      <c r="H53" s="16"/>
    </row>
    <row r="54" ht="22" customHeight="1" spans="1:8">
      <c r="A54" s="17" t="s">
        <v>63</v>
      </c>
      <c r="B54" s="18"/>
      <c r="C54" s="19" t="s">
        <v>50</v>
      </c>
      <c r="D54" s="20"/>
      <c r="E54" s="21"/>
      <c r="F54" s="22"/>
      <c r="G54" s="15"/>
      <c r="H54" s="16"/>
    </row>
    <row r="55" ht="22" customHeight="1" spans="1:8">
      <c r="A55" s="9" t="s">
        <v>64</v>
      </c>
      <c r="B55" s="10"/>
      <c r="C55" s="11" t="s">
        <v>50</v>
      </c>
      <c r="D55" s="23"/>
      <c r="E55" s="13"/>
      <c r="F55" s="14"/>
      <c r="G55" s="15"/>
      <c r="H55" s="16"/>
    </row>
    <row r="56" ht="22" customHeight="1" spans="1:8">
      <c r="A56" s="32" t="s">
        <v>65</v>
      </c>
      <c r="B56" s="18">
        <v>2</v>
      </c>
      <c r="C56" s="19" t="s">
        <v>50</v>
      </c>
      <c r="D56" s="20"/>
      <c r="E56" s="21"/>
      <c r="F56" s="22"/>
      <c r="G56" s="15"/>
      <c r="H56" s="16"/>
    </row>
    <row r="57" ht="22" customHeight="1" spans="1:8">
      <c r="A57" s="33" t="s">
        <v>66</v>
      </c>
      <c r="B57" s="10"/>
      <c r="C57" s="11"/>
      <c r="D57" s="23"/>
      <c r="E57" s="13"/>
      <c r="F57" s="14"/>
      <c r="G57" s="15"/>
      <c r="H57" s="16"/>
    </row>
    <row r="58" ht="17.6" spans="1:8">
      <c r="A58" s="34"/>
      <c r="B58" s="35"/>
      <c r="C58" s="35"/>
      <c r="D58" s="34"/>
      <c r="E58" s="36"/>
      <c r="F58" s="37"/>
    </row>
    <row r="59" ht="17.6" spans="1:8">
      <c r="A59" s="34"/>
      <c r="B59" s="35"/>
      <c r="C59" s="35"/>
      <c r="D59" s="34"/>
      <c r="E59" s="36"/>
      <c r="F59" s="36"/>
    </row>
    <row r="60" ht="17.6" spans="1:8">
      <c r="A60" s="34"/>
      <c r="B60" s="35"/>
      <c r="C60" s="35"/>
      <c r="D60" s="34"/>
      <c r="E60" s="36"/>
      <c r="F60" s="37"/>
    </row>
    <row r="61" ht="17.6" spans="1:8">
      <c r="A61" s="34"/>
      <c r="B61" s="35"/>
      <c r="C61" s="35"/>
      <c r="D61" s="34"/>
      <c r="E61" s="36"/>
      <c r="F61" s="36"/>
    </row>
    <row r="62" ht="17.6" spans="1:8">
      <c r="A62" s="34"/>
      <c r="B62" s="35"/>
      <c r="C62" s="35"/>
      <c r="D62" s="34"/>
      <c r="E62" s="36"/>
      <c r="F62" s="37"/>
    </row>
    <row r="63" ht="17.6" spans="1:8">
      <c r="A63" s="34"/>
      <c r="B63" s="35"/>
      <c r="C63" s="35"/>
      <c r="D63" s="34"/>
      <c r="E63" s="36"/>
      <c r="F63" s="36"/>
    </row>
    <row r="64" ht="17.6" spans="1:8">
      <c r="A64" s="34"/>
      <c r="B64" s="35"/>
      <c r="C64" s="35"/>
      <c r="D64" s="34"/>
      <c r="E64" s="36"/>
      <c r="F64" s="37"/>
    </row>
    <row r="65" ht="17.6" spans="1:6">
      <c r="A65" s="34"/>
      <c r="B65" s="35"/>
      <c r="C65" s="35"/>
      <c r="D65" s="34"/>
      <c r="E65" s="36"/>
      <c r="F65" s="36"/>
    </row>
  </sheetData>
  <mergeCells count="4">
    <mergeCell ref="A1:D1"/>
    <mergeCell ref="E1:H1"/>
    <mergeCell ref="A2:D2"/>
    <mergeCell ref="E2:H2"/>
  </mergeCells>
  <pageMargins left="0.7" right="0.7" top="0.75" bottom="0.75" header="0.3" footer="0.3"/>
  <headerFooter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Docs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Inventory 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王大开心ω・）</cp:lastModifiedBy>
  <dcterms:created xsi:type="dcterms:W3CDTF">2026-08-09T23:58:53Z</dcterms:created>
  <dcterms:modified xsi:type="dcterms:W3CDTF">2026-08-10T00:00:34Z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A4FDA2255A9C066C82F8786A560C93BB_42</vt:lpwstr>
  </property>
  <property fmtid="{D5CDD505-2E9C-101B-9397-08002B2CF9AE}" pid="3" name="KSOProductBuildVer">
    <vt:lpwstr>1033-12.1.26016.26016</vt:lpwstr>
  </property>
  <property fmtid="{D5CDD505-2E9C-101B-9397-08002B2CF9AE}" pid="4" name="CalculationRule">
    <vt:i4>0</vt:i4>
  </property>
</Properties>
</file>